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40" windowHeight="7620"/>
  </bookViews>
  <sheets>
    <sheet name="из ДМД (АВИА)" sheetId="1" r:id="rId1"/>
  </sheets>
  <definedNames>
    <definedName name="_xlnm._FilterDatabase" localSheetId="0" hidden="1">'из ДМД (АВИА)'!#REF!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W37" i="1"/>
  <c r="W36" i="1"/>
  <c r="W35" i="1"/>
  <c r="W34" i="1"/>
  <c r="W33" i="1"/>
  <c r="W32" i="1"/>
  <c r="W30" i="1"/>
  <c r="W29" i="1"/>
  <c r="U16" i="1" l="1"/>
  <c r="U17" i="1"/>
  <c r="U18" i="1"/>
  <c r="U19" i="1"/>
  <c r="U20" i="1"/>
  <c r="U15" i="1"/>
</calcChain>
</file>

<file path=xl/sharedStrings.xml><?xml version="1.0" encoding="utf-8"?>
<sst xmlns="http://schemas.openxmlformats.org/spreadsheetml/2006/main" count="90" uniqueCount="62">
  <si>
    <t xml:space="preserve">√  </t>
  </si>
  <si>
    <t>√</t>
  </si>
  <si>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</si>
  <si>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 xml:space="preserve">Маршрут </t>
  </si>
  <si>
    <t>Москва - Красноярск</t>
  </si>
  <si>
    <t>Москва - Махачкала</t>
  </si>
  <si>
    <t>Москва - Минеральные Воды</t>
  </si>
  <si>
    <t>Москва - Норильск</t>
  </si>
  <si>
    <t>Москва - Санкт-Петербург</t>
  </si>
  <si>
    <t>Москва - Сочи</t>
  </si>
  <si>
    <t>Минимальный сбор/руб.</t>
  </si>
  <si>
    <t>Производится обязательно дополнительный сбор 0,4% от заявленной стоимости груза</t>
  </si>
  <si>
    <t>Платный вес округляется по правилам ИАТА до 0.5 кг в большую сторону</t>
  </si>
  <si>
    <t>Легковесные грузы плотностью менее 167 кг/м3 оплачиваются по объемному весу, то есть вес, который подлежит оплате:</t>
  </si>
  <si>
    <t>сумма к оплате =  оплачиваемый вес х тариф</t>
  </si>
  <si>
    <t>За перевозку опасного груза, за исключением запрещенных к перевозке опасных грузов "Радиоактивные вещества класса 7", оплата</t>
  </si>
  <si>
    <t>Тарифы указаны без НДС (20%)</t>
  </si>
  <si>
    <t>Предоставлены тарифы на авиаперевозку груза до аэропорта назначания</t>
  </si>
  <si>
    <t>Тариф/руб. за 1 кг*</t>
  </si>
  <si>
    <t>Оплата за перевозку не кремированных останков (гробов) производится по грузовому тарифу из расчета 200 кг, вне зависимости от массы гроба</t>
  </si>
  <si>
    <t>За перевозку суточных цыплят оплата производится в размере тарифа, увеличенного на 75 % (к=1,75)</t>
  </si>
  <si>
    <t>производится в размере грузового тарифа увеличенного на 100 % (к=2)</t>
  </si>
  <si>
    <t>вне зависимости от массы гроба</t>
  </si>
  <si>
    <t xml:space="preserve">Оплата за перевозку не кремированных останков (гробов) детей в возрасте до 12 лет производится по грузовому тарифу из расчета 100 кг, </t>
  </si>
  <si>
    <t>За перевозку живых животных, аквариумных рыбок и птиц оплата производится в размере тарифа, увеличенного на 50 %. К живому грузу</t>
  </si>
  <si>
    <t>относится любая живность (крупные и мелкие животные, пушные звери, птицы, раки, пчелы, змеи, насекомые, лабораторные животные и др.) (к=1,5)</t>
  </si>
  <si>
    <t>5 кг и более оплата производится в размере тарифа, увеличенного на 50 % (к=1,5)</t>
  </si>
  <si>
    <t xml:space="preserve">За перевозку газет, журналов, периодических изданий, книг, каталогов, литературы со шрифтом Брайля и разговорников для слепых весом </t>
  </si>
  <si>
    <t>увеличенного на 150% (к=2.5)</t>
  </si>
  <si>
    <t>За перевозку тяжеловесного груза (вес одного места 80 кг и более) и опасного груза одновременно производится оплата в размере тарифа,</t>
  </si>
  <si>
    <t>тел. +7 (926) 280-53-99</t>
  </si>
  <si>
    <t xml:space="preserve">Контакты: Московская область ,г.о Домодедово, г. Домодедово, мкр. Авиационный ул. Ильюшина, строение 2а, офис 330 (3 этаж) </t>
  </si>
  <si>
    <t>* Тариф включает в себя только стоимость авиационной перевозки груза</t>
  </si>
  <si>
    <t>Терминальная обработка груза и иные сборы в аэропорту назначения оплачиваются грузополучателем</t>
  </si>
  <si>
    <t>платный вес = фактический объем ( длина х ширина х высота) м3 х 167 (коэффициент пересчета)</t>
  </si>
  <si>
    <t>регулярными рейсами  по маршрутам авиакомпании NordStar</t>
  </si>
  <si>
    <t>При перевозке грузов общей массой менее 25 кг, оплата производится из расчета платного веса 25 кг</t>
  </si>
  <si>
    <t>Ценовое предложение на перевозку груза из Московского аэропорта Домодедово (DME)</t>
  </si>
  <si>
    <t>Услуга по упаковке груза с использованием скотча и стрейч-пленки - 166,67 руб./место</t>
  </si>
  <si>
    <t>Погрузо-разгрузочные работы (ПРР) для упаковки груза в а/п "Домодедово" - 2,50 руб./кг.</t>
  </si>
  <si>
    <t>с  01 августа 2022 года</t>
  </si>
  <si>
    <t>Сбор за оформление авианакладной - 541,67 руб./шт</t>
  </si>
  <si>
    <t>За перевозку тяжеловесного груза (вес одного места 80 кг и более) устанавливается надбавка 5 руб/кг к тарифу</t>
  </si>
  <si>
    <t>За перевозку скоропортящегося груза (цветочная продукция: свежесрезанные цветы, горшечные цветы, саженцы) оплата производится в размере тарифа, увеличенного на 25% (к=1,25).</t>
  </si>
  <si>
    <t>Стоимость терминальной (складской) обработки груза в аэропорту отправления взимается дополнительно:</t>
  </si>
  <si>
    <t>Обработка грузов и почты (Складская обработка груза) ВВЛ вылет</t>
  </si>
  <si>
    <t>кг</t>
  </si>
  <si>
    <t>Скоропортящийся груз</t>
  </si>
  <si>
    <t>Негабаритный груз* (BIG)</t>
  </si>
  <si>
    <t>Человеческие останки в гробу (HUM) груз 100</t>
  </si>
  <si>
    <t>место</t>
  </si>
  <si>
    <t>Человеческие останки в гробу (HUM) груз 200</t>
  </si>
  <si>
    <t>Специальный груз (AVI,SWP, MUW, LHO, человеческие органы)</t>
  </si>
  <si>
    <t>Специальный груз (VAL/VUN)</t>
  </si>
  <si>
    <t>Опасный груз прочих категорий кроме 7 класса</t>
  </si>
  <si>
    <t xml:space="preserve">Опасные грузы в соответствии с таблицей 9.1.А DGR IATA </t>
  </si>
  <si>
    <t>Тариф/руб.</t>
  </si>
  <si>
    <t>Обычный груз (генеральный)/Тяжеловесный груз</t>
  </si>
  <si>
    <t>* -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 Применятся только для отправляемых грузов</t>
  </si>
  <si>
    <t>Единица измерения</t>
  </si>
  <si>
    <t>Отправка груза производится только после 100 % оплаты авиаперевозки гуза и дополнительных сборов, необходимых для обеспечения авиаперевозки груза</t>
  </si>
  <si>
    <t xml:space="preserve">Минимальный сбор/руб.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</si>
</sst>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р_._-;\-* #,##0.00\ _р_._-;_-* &quot;-&quot;??\ 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name val="Arial Cyr"/>
      <charset val="204"/>
    </font>
    <font>
      <sz val="10"/>
      <color theme="0" tint="-0.499984740745262"/>
      <name val="Segoe UI"/>
      <family val="2"/>
      <charset val="204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0"/>
      <name val="Segoe UI"/>
      <family val="2"/>
      <charset val="204"/>
    </font>
    <font>
      <sz val="10"/>
      <name val="Segoe UI"/>
      <family val="2"/>
      <charset val="204"/>
    </font>
    <font>
      <sz val="11"/>
      <name val="Calibri"/>
      <family val="2"/>
      <charset val="204"/>
      <scheme val="minor"/>
    </font>
    <font>
      <u/>
      <sz val="1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7030A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" fontId="8" fillId="0" borderId="0" xfId="2" applyNumberFormat="1" applyFont="1" applyAlignment="1">
      <alignment horizontal="right" vertical="center"/>
    </xf>
    <xf numFmtId="0" fontId="7" fillId="0" borderId="0" xfId="1" applyFont="1"/>
    <xf numFmtId="4" fontId="7" fillId="0" borderId="0" xfId="1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1" applyFont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7" fillId="0" borderId="0" xfId="1" applyFont="1" applyFill="1"/>
    <xf numFmtId="0" fontId="8" fillId="0" borderId="0" xfId="0" applyFont="1" applyFill="1" applyAlignment="1">
      <alignment horizontal="right" vertical="top"/>
    </xf>
    <xf numFmtId="0" fontId="10" fillId="0" borderId="0" xfId="0" applyFont="1"/>
    <xf numFmtId="0" fontId="12" fillId="0" borderId="0" xfId="1" applyFont="1"/>
    <xf numFmtId="0" fontId="6" fillId="0" borderId="0" xfId="1" applyFont="1" applyBorder="1" applyAlignment="1">
      <alignment horizontal="center"/>
    </xf>
    <xf numFmtId="164" fontId="5" fillId="0" borderId="0" xfId="3" applyFont="1" applyBorder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3" xfId="1" applyNumberFormat="1" applyFont="1" applyBorder="1" applyAlignment="1">
      <alignment horizontal="center"/>
    </xf>
    <xf numFmtId="4" fontId="7" fillId="0" borderId="4" xfId="1" applyNumberFormat="1" applyFont="1" applyBorder="1" applyAlignment="1">
      <alignment horizontal="center"/>
    </xf>
    <xf numFmtId="4" fontId="7" fillId="0" borderId="5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1" applyFont="1" applyBorder="1" applyAlignment="1">
      <alignment horizontal="left" wrapText="1"/>
    </xf>
    <xf numFmtId="0" fontId="7" fillId="0" borderId="2" xfId="1" applyFont="1" applyBorder="1" applyAlignment="1">
      <alignment horizontal="center"/>
    </xf>
    <xf numFmtId="164" fontId="7" fillId="0" borderId="2" xfId="3" applyFont="1" applyBorder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Прайс Общий 2 2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276224</xdr:colOff>
      <xdr:row>4</xdr:row>
      <xdr:rowOff>57149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56384" cy="765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5"/>
  <sheetViews>
    <sheetView tabSelected="1" topLeftCell="A4" zoomScaleNormal="100" workbookViewId="0">
      <selection activeCell="A10" sqref="A10:AB10"/>
    </sheetView>
  </sheetViews>
  <sheetFormatPr defaultRowHeight="14.25" x14ac:dyDescent="0.25"/>
  <cols>
    <col min="1" max="2" width="4.5703125" style="2" customWidth="1"/>
    <col min="3" max="3" width="5" style="2" customWidth="1"/>
    <col min="4" max="20" width="4.5703125" style="2" customWidth="1"/>
    <col min="21" max="21" width="7.85546875" style="2" customWidth="1"/>
    <col min="22" max="25" width="4.5703125" style="2" customWidth="1"/>
    <col min="26" max="26" width="13.5703125" style="2" customWidth="1"/>
    <col min="27" max="27" width="4.5703125" style="2" customWidth="1"/>
    <col min="28" max="28" width="6.85546875" style="2" customWidth="1"/>
    <col min="29" max="29" width="8.85546875" style="2"/>
    <col min="30" max="30" width="13.140625" style="2" customWidth="1"/>
    <col min="31" max="31" width="17.140625" style="2" customWidth="1"/>
    <col min="32" max="32" width="16.85546875" style="2" customWidth="1"/>
    <col min="33" max="33" width="16.7109375" style="2" customWidth="1"/>
    <col min="34" max="247" width="8.85546875" style="2"/>
    <col min="248" max="249" width="4.5703125" style="2" customWidth="1"/>
    <col min="250" max="250" width="5" style="2" customWidth="1"/>
    <col min="251" max="277" width="4.5703125" style="2" customWidth="1"/>
    <col min="278" max="278" width="5.5703125" style="2" customWidth="1"/>
    <col min="279" max="279" width="8.85546875" style="2"/>
    <col min="280" max="283" width="11.28515625" style="2" bestFit="1" customWidth="1"/>
    <col min="284" max="503" width="8.85546875" style="2"/>
    <col min="504" max="505" width="4.5703125" style="2" customWidth="1"/>
    <col min="506" max="506" width="5" style="2" customWidth="1"/>
    <col min="507" max="533" width="4.5703125" style="2" customWidth="1"/>
    <col min="534" max="534" width="5.5703125" style="2" customWidth="1"/>
    <col min="535" max="535" width="8.85546875" style="2"/>
    <col min="536" max="539" width="11.28515625" style="2" bestFit="1" customWidth="1"/>
    <col min="540" max="759" width="8.85546875" style="2"/>
    <col min="760" max="761" width="4.5703125" style="2" customWidth="1"/>
    <col min="762" max="762" width="5" style="2" customWidth="1"/>
    <col min="763" max="789" width="4.5703125" style="2" customWidth="1"/>
    <col min="790" max="790" width="5.5703125" style="2" customWidth="1"/>
    <col min="791" max="791" width="8.85546875" style="2"/>
    <col min="792" max="795" width="11.28515625" style="2" bestFit="1" customWidth="1"/>
    <col min="796" max="1015" width="8.85546875" style="2"/>
    <col min="1016" max="1017" width="4.5703125" style="2" customWidth="1"/>
    <col min="1018" max="1018" width="5" style="2" customWidth="1"/>
    <col min="1019" max="1045" width="4.5703125" style="2" customWidth="1"/>
    <col min="1046" max="1046" width="5.5703125" style="2" customWidth="1"/>
    <col min="1047" max="1047" width="8.85546875" style="2"/>
    <col min="1048" max="1051" width="11.28515625" style="2" bestFit="1" customWidth="1"/>
    <col min="1052" max="1271" width="8.85546875" style="2"/>
    <col min="1272" max="1273" width="4.5703125" style="2" customWidth="1"/>
    <col min="1274" max="1274" width="5" style="2" customWidth="1"/>
    <col min="1275" max="1301" width="4.5703125" style="2" customWidth="1"/>
    <col min="1302" max="1302" width="5.5703125" style="2" customWidth="1"/>
    <col min="1303" max="1303" width="8.85546875" style="2"/>
    <col min="1304" max="1307" width="11.28515625" style="2" bestFit="1" customWidth="1"/>
    <col min="1308" max="1527" width="8.85546875" style="2"/>
    <col min="1528" max="1529" width="4.5703125" style="2" customWidth="1"/>
    <col min="1530" max="1530" width="5" style="2" customWidth="1"/>
    <col min="1531" max="1557" width="4.5703125" style="2" customWidth="1"/>
    <col min="1558" max="1558" width="5.5703125" style="2" customWidth="1"/>
    <col min="1559" max="1559" width="8.85546875" style="2"/>
    <col min="1560" max="1563" width="11.28515625" style="2" bestFit="1" customWidth="1"/>
    <col min="1564" max="1783" width="8.85546875" style="2"/>
    <col min="1784" max="1785" width="4.5703125" style="2" customWidth="1"/>
    <col min="1786" max="1786" width="5" style="2" customWidth="1"/>
    <col min="1787" max="1813" width="4.5703125" style="2" customWidth="1"/>
    <col min="1814" max="1814" width="5.5703125" style="2" customWidth="1"/>
    <col min="1815" max="1815" width="8.85546875" style="2"/>
    <col min="1816" max="1819" width="11.28515625" style="2" bestFit="1" customWidth="1"/>
    <col min="1820" max="2039" width="8.85546875" style="2"/>
    <col min="2040" max="2041" width="4.5703125" style="2" customWidth="1"/>
    <col min="2042" max="2042" width="5" style="2" customWidth="1"/>
    <col min="2043" max="2069" width="4.5703125" style="2" customWidth="1"/>
    <col min="2070" max="2070" width="5.5703125" style="2" customWidth="1"/>
    <col min="2071" max="2071" width="8.85546875" style="2"/>
    <col min="2072" max="2075" width="11.28515625" style="2" bestFit="1" customWidth="1"/>
    <col min="2076" max="2295" width="8.85546875" style="2"/>
    <col min="2296" max="2297" width="4.5703125" style="2" customWidth="1"/>
    <col min="2298" max="2298" width="5" style="2" customWidth="1"/>
    <col min="2299" max="2325" width="4.5703125" style="2" customWidth="1"/>
    <col min="2326" max="2326" width="5.5703125" style="2" customWidth="1"/>
    <col min="2327" max="2327" width="8.85546875" style="2"/>
    <col min="2328" max="2331" width="11.28515625" style="2" bestFit="1" customWidth="1"/>
    <col min="2332" max="2551" width="8.85546875" style="2"/>
    <col min="2552" max="2553" width="4.5703125" style="2" customWidth="1"/>
    <col min="2554" max="2554" width="5" style="2" customWidth="1"/>
    <col min="2555" max="2581" width="4.5703125" style="2" customWidth="1"/>
    <col min="2582" max="2582" width="5.5703125" style="2" customWidth="1"/>
    <col min="2583" max="2583" width="8.85546875" style="2"/>
    <col min="2584" max="2587" width="11.28515625" style="2" bestFit="1" customWidth="1"/>
    <col min="2588" max="2807" width="8.85546875" style="2"/>
    <col min="2808" max="2809" width="4.5703125" style="2" customWidth="1"/>
    <col min="2810" max="2810" width="5" style="2" customWidth="1"/>
    <col min="2811" max="2837" width="4.5703125" style="2" customWidth="1"/>
    <col min="2838" max="2838" width="5.5703125" style="2" customWidth="1"/>
    <col min="2839" max="2839" width="8.85546875" style="2"/>
    <col min="2840" max="2843" width="11.28515625" style="2" bestFit="1" customWidth="1"/>
    <col min="2844" max="3063" width="8.85546875" style="2"/>
    <col min="3064" max="3065" width="4.5703125" style="2" customWidth="1"/>
    <col min="3066" max="3066" width="5" style="2" customWidth="1"/>
    <col min="3067" max="3093" width="4.5703125" style="2" customWidth="1"/>
    <col min="3094" max="3094" width="5.5703125" style="2" customWidth="1"/>
    <col min="3095" max="3095" width="8.85546875" style="2"/>
    <col min="3096" max="3099" width="11.28515625" style="2" bestFit="1" customWidth="1"/>
    <col min="3100" max="3319" width="8.85546875" style="2"/>
    <col min="3320" max="3321" width="4.5703125" style="2" customWidth="1"/>
    <col min="3322" max="3322" width="5" style="2" customWidth="1"/>
    <col min="3323" max="3349" width="4.5703125" style="2" customWidth="1"/>
    <col min="3350" max="3350" width="5.5703125" style="2" customWidth="1"/>
    <col min="3351" max="3351" width="8.85546875" style="2"/>
    <col min="3352" max="3355" width="11.28515625" style="2" bestFit="1" customWidth="1"/>
    <col min="3356" max="3575" width="8.85546875" style="2"/>
    <col min="3576" max="3577" width="4.5703125" style="2" customWidth="1"/>
    <col min="3578" max="3578" width="5" style="2" customWidth="1"/>
    <col min="3579" max="3605" width="4.5703125" style="2" customWidth="1"/>
    <col min="3606" max="3606" width="5.5703125" style="2" customWidth="1"/>
    <col min="3607" max="3607" width="8.85546875" style="2"/>
    <col min="3608" max="3611" width="11.28515625" style="2" bestFit="1" customWidth="1"/>
    <col min="3612" max="3831" width="8.85546875" style="2"/>
    <col min="3832" max="3833" width="4.5703125" style="2" customWidth="1"/>
    <col min="3834" max="3834" width="5" style="2" customWidth="1"/>
    <col min="3835" max="3861" width="4.5703125" style="2" customWidth="1"/>
    <col min="3862" max="3862" width="5.5703125" style="2" customWidth="1"/>
    <col min="3863" max="3863" width="8.85546875" style="2"/>
    <col min="3864" max="3867" width="11.28515625" style="2" bestFit="1" customWidth="1"/>
    <col min="3868" max="4087" width="8.85546875" style="2"/>
    <col min="4088" max="4089" width="4.5703125" style="2" customWidth="1"/>
    <col min="4090" max="4090" width="5" style="2" customWidth="1"/>
    <col min="4091" max="4117" width="4.5703125" style="2" customWidth="1"/>
    <col min="4118" max="4118" width="5.5703125" style="2" customWidth="1"/>
    <col min="4119" max="4119" width="8.85546875" style="2"/>
    <col min="4120" max="4123" width="11.28515625" style="2" bestFit="1" customWidth="1"/>
    <col min="4124" max="4343" width="8.85546875" style="2"/>
    <col min="4344" max="4345" width="4.5703125" style="2" customWidth="1"/>
    <col min="4346" max="4346" width="5" style="2" customWidth="1"/>
    <col min="4347" max="4373" width="4.5703125" style="2" customWidth="1"/>
    <col min="4374" max="4374" width="5.5703125" style="2" customWidth="1"/>
    <col min="4375" max="4375" width="8.85546875" style="2"/>
    <col min="4376" max="4379" width="11.28515625" style="2" bestFit="1" customWidth="1"/>
    <col min="4380" max="4599" width="8.85546875" style="2"/>
    <col min="4600" max="4601" width="4.5703125" style="2" customWidth="1"/>
    <col min="4602" max="4602" width="5" style="2" customWidth="1"/>
    <col min="4603" max="4629" width="4.5703125" style="2" customWidth="1"/>
    <col min="4630" max="4630" width="5.5703125" style="2" customWidth="1"/>
    <col min="4631" max="4631" width="8.85546875" style="2"/>
    <col min="4632" max="4635" width="11.28515625" style="2" bestFit="1" customWidth="1"/>
    <col min="4636" max="4855" width="8.85546875" style="2"/>
    <col min="4856" max="4857" width="4.5703125" style="2" customWidth="1"/>
    <col min="4858" max="4858" width="5" style="2" customWidth="1"/>
    <col min="4859" max="4885" width="4.5703125" style="2" customWidth="1"/>
    <col min="4886" max="4886" width="5.5703125" style="2" customWidth="1"/>
    <col min="4887" max="4887" width="8.85546875" style="2"/>
    <col min="4888" max="4891" width="11.28515625" style="2" bestFit="1" customWidth="1"/>
    <col min="4892" max="5111" width="8.85546875" style="2"/>
    <col min="5112" max="5113" width="4.5703125" style="2" customWidth="1"/>
    <col min="5114" max="5114" width="5" style="2" customWidth="1"/>
    <col min="5115" max="5141" width="4.5703125" style="2" customWidth="1"/>
    <col min="5142" max="5142" width="5.5703125" style="2" customWidth="1"/>
    <col min="5143" max="5143" width="8.85546875" style="2"/>
    <col min="5144" max="5147" width="11.28515625" style="2" bestFit="1" customWidth="1"/>
    <col min="5148" max="5367" width="8.85546875" style="2"/>
    <col min="5368" max="5369" width="4.5703125" style="2" customWidth="1"/>
    <col min="5370" max="5370" width="5" style="2" customWidth="1"/>
    <col min="5371" max="5397" width="4.5703125" style="2" customWidth="1"/>
    <col min="5398" max="5398" width="5.5703125" style="2" customWidth="1"/>
    <col min="5399" max="5399" width="8.85546875" style="2"/>
    <col min="5400" max="5403" width="11.28515625" style="2" bestFit="1" customWidth="1"/>
    <col min="5404" max="5623" width="8.85546875" style="2"/>
    <col min="5624" max="5625" width="4.5703125" style="2" customWidth="1"/>
    <col min="5626" max="5626" width="5" style="2" customWidth="1"/>
    <col min="5627" max="5653" width="4.5703125" style="2" customWidth="1"/>
    <col min="5654" max="5654" width="5.5703125" style="2" customWidth="1"/>
    <col min="5655" max="5655" width="8.85546875" style="2"/>
    <col min="5656" max="5659" width="11.28515625" style="2" bestFit="1" customWidth="1"/>
    <col min="5660" max="5879" width="8.85546875" style="2"/>
    <col min="5880" max="5881" width="4.5703125" style="2" customWidth="1"/>
    <col min="5882" max="5882" width="5" style="2" customWidth="1"/>
    <col min="5883" max="5909" width="4.5703125" style="2" customWidth="1"/>
    <col min="5910" max="5910" width="5.5703125" style="2" customWidth="1"/>
    <col min="5911" max="5911" width="8.85546875" style="2"/>
    <col min="5912" max="5915" width="11.28515625" style="2" bestFit="1" customWidth="1"/>
    <col min="5916" max="6135" width="8.85546875" style="2"/>
    <col min="6136" max="6137" width="4.5703125" style="2" customWidth="1"/>
    <col min="6138" max="6138" width="5" style="2" customWidth="1"/>
    <col min="6139" max="6165" width="4.5703125" style="2" customWidth="1"/>
    <col min="6166" max="6166" width="5.5703125" style="2" customWidth="1"/>
    <col min="6167" max="6167" width="8.85546875" style="2"/>
    <col min="6168" max="6171" width="11.28515625" style="2" bestFit="1" customWidth="1"/>
    <col min="6172" max="6391" width="8.85546875" style="2"/>
    <col min="6392" max="6393" width="4.5703125" style="2" customWidth="1"/>
    <col min="6394" max="6394" width="5" style="2" customWidth="1"/>
    <col min="6395" max="6421" width="4.5703125" style="2" customWidth="1"/>
    <col min="6422" max="6422" width="5.5703125" style="2" customWidth="1"/>
    <col min="6423" max="6423" width="8.85546875" style="2"/>
    <col min="6424" max="6427" width="11.28515625" style="2" bestFit="1" customWidth="1"/>
    <col min="6428" max="6647" width="8.85546875" style="2"/>
    <col min="6648" max="6649" width="4.5703125" style="2" customWidth="1"/>
    <col min="6650" max="6650" width="5" style="2" customWidth="1"/>
    <col min="6651" max="6677" width="4.5703125" style="2" customWidth="1"/>
    <col min="6678" max="6678" width="5.5703125" style="2" customWidth="1"/>
    <col min="6679" max="6679" width="8.85546875" style="2"/>
    <col min="6680" max="6683" width="11.28515625" style="2" bestFit="1" customWidth="1"/>
    <col min="6684" max="6903" width="8.85546875" style="2"/>
    <col min="6904" max="6905" width="4.5703125" style="2" customWidth="1"/>
    <col min="6906" max="6906" width="5" style="2" customWidth="1"/>
    <col min="6907" max="6933" width="4.5703125" style="2" customWidth="1"/>
    <col min="6934" max="6934" width="5.5703125" style="2" customWidth="1"/>
    <col min="6935" max="6935" width="8.85546875" style="2"/>
    <col min="6936" max="6939" width="11.28515625" style="2" bestFit="1" customWidth="1"/>
    <col min="6940" max="7159" width="8.85546875" style="2"/>
    <col min="7160" max="7161" width="4.5703125" style="2" customWidth="1"/>
    <col min="7162" max="7162" width="5" style="2" customWidth="1"/>
    <col min="7163" max="7189" width="4.5703125" style="2" customWidth="1"/>
    <col min="7190" max="7190" width="5.5703125" style="2" customWidth="1"/>
    <col min="7191" max="7191" width="8.85546875" style="2"/>
    <col min="7192" max="7195" width="11.28515625" style="2" bestFit="1" customWidth="1"/>
    <col min="7196" max="7415" width="8.85546875" style="2"/>
    <col min="7416" max="7417" width="4.5703125" style="2" customWidth="1"/>
    <col min="7418" max="7418" width="5" style="2" customWidth="1"/>
    <col min="7419" max="7445" width="4.5703125" style="2" customWidth="1"/>
    <col min="7446" max="7446" width="5.5703125" style="2" customWidth="1"/>
    <col min="7447" max="7447" width="8.85546875" style="2"/>
    <col min="7448" max="7451" width="11.28515625" style="2" bestFit="1" customWidth="1"/>
    <col min="7452" max="7671" width="8.85546875" style="2"/>
    <col min="7672" max="7673" width="4.5703125" style="2" customWidth="1"/>
    <col min="7674" max="7674" width="5" style="2" customWidth="1"/>
    <col min="7675" max="7701" width="4.5703125" style="2" customWidth="1"/>
    <col min="7702" max="7702" width="5.5703125" style="2" customWidth="1"/>
    <col min="7703" max="7703" width="8.85546875" style="2"/>
    <col min="7704" max="7707" width="11.28515625" style="2" bestFit="1" customWidth="1"/>
    <col min="7708" max="7927" width="8.85546875" style="2"/>
    <col min="7928" max="7929" width="4.5703125" style="2" customWidth="1"/>
    <col min="7930" max="7930" width="5" style="2" customWidth="1"/>
    <col min="7931" max="7957" width="4.5703125" style="2" customWidth="1"/>
    <col min="7958" max="7958" width="5.5703125" style="2" customWidth="1"/>
    <col min="7959" max="7959" width="8.85546875" style="2"/>
    <col min="7960" max="7963" width="11.28515625" style="2" bestFit="1" customWidth="1"/>
    <col min="7964" max="8183" width="8.85546875" style="2"/>
    <col min="8184" max="8185" width="4.5703125" style="2" customWidth="1"/>
    <col min="8186" max="8186" width="5" style="2" customWidth="1"/>
    <col min="8187" max="8213" width="4.5703125" style="2" customWidth="1"/>
    <col min="8214" max="8214" width="5.5703125" style="2" customWidth="1"/>
    <col min="8215" max="8215" width="8.85546875" style="2"/>
    <col min="8216" max="8219" width="11.28515625" style="2" bestFit="1" customWidth="1"/>
    <col min="8220" max="8439" width="8.85546875" style="2"/>
    <col min="8440" max="8441" width="4.5703125" style="2" customWidth="1"/>
    <col min="8442" max="8442" width="5" style="2" customWidth="1"/>
    <col min="8443" max="8469" width="4.5703125" style="2" customWidth="1"/>
    <col min="8470" max="8470" width="5.5703125" style="2" customWidth="1"/>
    <col min="8471" max="8471" width="8.85546875" style="2"/>
    <col min="8472" max="8475" width="11.28515625" style="2" bestFit="1" customWidth="1"/>
    <col min="8476" max="8695" width="8.85546875" style="2"/>
    <col min="8696" max="8697" width="4.5703125" style="2" customWidth="1"/>
    <col min="8698" max="8698" width="5" style="2" customWidth="1"/>
    <col min="8699" max="8725" width="4.5703125" style="2" customWidth="1"/>
    <col min="8726" max="8726" width="5.5703125" style="2" customWidth="1"/>
    <col min="8727" max="8727" width="8.85546875" style="2"/>
    <col min="8728" max="8731" width="11.28515625" style="2" bestFit="1" customWidth="1"/>
    <col min="8732" max="8951" width="8.85546875" style="2"/>
    <col min="8952" max="8953" width="4.5703125" style="2" customWidth="1"/>
    <col min="8954" max="8954" width="5" style="2" customWidth="1"/>
    <col min="8955" max="8981" width="4.5703125" style="2" customWidth="1"/>
    <col min="8982" max="8982" width="5.5703125" style="2" customWidth="1"/>
    <col min="8983" max="8983" width="8.85546875" style="2"/>
    <col min="8984" max="8987" width="11.28515625" style="2" bestFit="1" customWidth="1"/>
    <col min="8988" max="9207" width="8.85546875" style="2"/>
    <col min="9208" max="9209" width="4.5703125" style="2" customWidth="1"/>
    <col min="9210" max="9210" width="5" style="2" customWidth="1"/>
    <col min="9211" max="9237" width="4.5703125" style="2" customWidth="1"/>
    <col min="9238" max="9238" width="5.5703125" style="2" customWidth="1"/>
    <col min="9239" max="9239" width="8.85546875" style="2"/>
    <col min="9240" max="9243" width="11.28515625" style="2" bestFit="1" customWidth="1"/>
    <col min="9244" max="9463" width="8.85546875" style="2"/>
    <col min="9464" max="9465" width="4.5703125" style="2" customWidth="1"/>
    <col min="9466" max="9466" width="5" style="2" customWidth="1"/>
    <col min="9467" max="9493" width="4.5703125" style="2" customWidth="1"/>
    <col min="9494" max="9494" width="5.5703125" style="2" customWidth="1"/>
    <col min="9495" max="9495" width="8.85546875" style="2"/>
    <col min="9496" max="9499" width="11.28515625" style="2" bestFit="1" customWidth="1"/>
    <col min="9500" max="9719" width="8.85546875" style="2"/>
    <col min="9720" max="9721" width="4.5703125" style="2" customWidth="1"/>
    <col min="9722" max="9722" width="5" style="2" customWidth="1"/>
    <col min="9723" max="9749" width="4.5703125" style="2" customWidth="1"/>
    <col min="9750" max="9750" width="5.5703125" style="2" customWidth="1"/>
    <col min="9751" max="9751" width="8.85546875" style="2"/>
    <col min="9752" max="9755" width="11.28515625" style="2" bestFit="1" customWidth="1"/>
    <col min="9756" max="9975" width="8.85546875" style="2"/>
    <col min="9976" max="9977" width="4.5703125" style="2" customWidth="1"/>
    <col min="9978" max="9978" width="5" style="2" customWidth="1"/>
    <col min="9979" max="10005" width="4.5703125" style="2" customWidth="1"/>
    <col min="10006" max="10006" width="5.5703125" style="2" customWidth="1"/>
    <col min="10007" max="10007" width="8.85546875" style="2"/>
    <col min="10008" max="10011" width="11.28515625" style="2" bestFit="1" customWidth="1"/>
    <col min="10012" max="10231" width="8.85546875" style="2"/>
    <col min="10232" max="10233" width="4.5703125" style="2" customWidth="1"/>
    <col min="10234" max="10234" width="5" style="2" customWidth="1"/>
    <col min="10235" max="10261" width="4.5703125" style="2" customWidth="1"/>
    <col min="10262" max="10262" width="5.5703125" style="2" customWidth="1"/>
    <col min="10263" max="10263" width="8.85546875" style="2"/>
    <col min="10264" max="10267" width="11.28515625" style="2" bestFit="1" customWidth="1"/>
    <col min="10268" max="10487" width="8.85546875" style="2"/>
    <col min="10488" max="10489" width="4.5703125" style="2" customWidth="1"/>
    <col min="10490" max="10490" width="5" style="2" customWidth="1"/>
    <col min="10491" max="10517" width="4.5703125" style="2" customWidth="1"/>
    <col min="10518" max="10518" width="5.5703125" style="2" customWidth="1"/>
    <col min="10519" max="10519" width="8.85546875" style="2"/>
    <col min="10520" max="10523" width="11.28515625" style="2" bestFit="1" customWidth="1"/>
    <col min="10524" max="10743" width="8.85546875" style="2"/>
    <col min="10744" max="10745" width="4.5703125" style="2" customWidth="1"/>
    <col min="10746" max="10746" width="5" style="2" customWidth="1"/>
    <col min="10747" max="10773" width="4.5703125" style="2" customWidth="1"/>
    <col min="10774" max="10774" width="5.5703125" style="2" customWidth="1"/>
    <col min="10775" max="10775" width="8.85546875" style="2"/>
    <col min="10776" max="10779" width="11.28515625" style="2" bestFit="1" customWidth="1"/>
    <col min="10780" max="10999" width="8.85546875" style="2"/>
    <col min="11000" max="11001" width="4.5703125" style="2" customWidth="1"/>
    <col min="11002" max="11002" width="5" style="2" customWidth="1"/>
    <col min="11003" max="11029" width="4.5703125" style="2" customWidth="1"/>
    <col min="11030" max="11030" width="5.5703125" style="2" customWidth="1"/>
    <col min="11031" max="11031" width="8.85546875" style="2"/>
    <col min="11032" max="11035" width="11.28515625" style="2" bestFit="1" customWidth="1"/>
    <col min="11036" max="11255" width="8.85546875" style="2"/>
    <col min="11256" max="11257" width="4.5703125" style="2" customWidth="1"/>
    <col min="11258" max="11258" width="5" style="2" customWidth="1"/>
    <col min="11259" max="11285" width="4.5703125" style="2" customWidth="1"/>
    <col min="11286" max="11286" width="5.5703125" style="2" customWidth="1"/>
    <col min="11287" max="11287" width="8.85546875" style="2"/>
    <col min="11288" max="11291" width="11.28515625" style="2" bestFit="1" customWidth="1"/>
    <col min="11292" max="11511" width="8.85546875" style="2"/>
    <col min="11512" max="11513" width="4.5703125" style="2" customWidth="1"/>
    <col min="11514" max="11514" width="5" style="2" customWidth="1"/>
    <col min="11515" max="11541" width="4.5703125" style="2" customWidth="1"/>
    <col min="11542" max="11542" width="5.5703125" style="2" customWidth="1"/>
    <col min="11543" max="11543" width="8.85546875" style="2"/>
    <col min="11544" max="11547" width="11.28515625" style="2" bestFit="1" customWidth="1"/>
    <col min="11548" max="11767" width="8.85546875" style="2"/>
    <col min="11768" max="11769" width="4.5703125" style="2" customWidth="1"/>
    <col min="11770" max="11770" width="5" style="2" customWidth="1"/>
    <col min="11771" max="11797" width="4.5703125" style="2" customWidth="1"/>
    <col min="11798" max="11798" width="5.5703125" style="2" customWidth="1"/>
    <col min="11799" max="11799" width="8.85546875" style="2"/>
    <col min="11800" max="11803" width="11.28515625" style="2" bestFit="1" customWidth="1"/>
    <col min="11804" max="12023" width="8.85546875" style="2"/>
    <col min="12024" max="12025" width="4.5703125" style="2" customWidth="1"/>
    <col min="12026" max="12026" width="5" style="2" customWidth="1"/>
    <col min="12027" max="12053" width="4.5703125" style="2" customWidth="1"/>
    <col min="12054" max="12054" width="5.5703125" style="2" customWidth="1"/>
    <col min="12055" max="12055" width="8.85546875" style="2"/>
    <col min="12056" max="12059" width="11.28515625" style="2" bestFit="1" customWidth="1"/>
    <col min="12060" max="12279" width="8.85546875" style="2"/>
    <col min="12280" max="12281" width="4.5703125" style="2" customWidth="1"/>
    <col min="12282" max="12282" width="5" style="2" customWidth="1"/>
    <col min="12283" max="12309" width="4.5703125" style="2" customWidth="1"/>
    <col min="12310" max="12310" width="5.5703125" style="2" customWidth="1"/>
    <col min="12311" max="12311" width="8.85546875" style="2"/>
    <col min="12312" max="12315" width="11.28515625" style="2" bestFit="1" customWidth="1"/>
    <col min="12316" max="12535" width="8.85546875" style="2"/>
    <col min="12536" max="12537" width="4.5703125" style="2" customWidth="1"/>
    <col min="12538" max="12538" width="5" style="2" customWidth="1"/>
    <col min="12539" max="12565" width="4.5703125" style="2" customWidth="1"/>
    <col min="12566" max="12566" width="5.5703125" style="2" customWidth="1"/>
    <col min="12567" max="12567" width="8.85546875" style="2"/>
    <col min="12568" max="12571" width="11.28515625" style="2" bestFit="1" customWidth="1"/>
    <col min="12572" max="12791" width="8.85546875" style="2"/>
    <col min="12792" max="12793" width="4.5703125" style="2" customWidth="1"/>
    <col min="12794" max="12794" width="5" style="2" customWidth="1"/>
    <col min="12795" max="12821" width="4.5703125" style="2" customWidth="1"/>
    <col min="12822" max="12822" width="5.5703125" style="2" customWidth="1"/>
    <col min="12823" max="12823" width="8.85546875" style="2"/>
    <col min="12824" max="12827" width="11.28515625" style="2" bestFit="1" customWidth="1"/>
    <col min="12828" max="13047" width="8.85546875" style="2"/>
    <col min="13048" max="13049" width="4.5703125" style="2" customWidth="1"/>
    <col min="13050" max="13050" width="5" style="2" customWidth="1"/>
    <col min="13051" max="13077" width="4.5703125" style="2" customWidth="1"/>
    <col min="13078" max="13078" width="5.5703125" style="2" customWidth="1"/>
    <col min="13079" max="13079" width="8.85546875" style="2"/>
    <col min="13080" max="13083" width="11.28515625" style="2" bestFit="1" customWidth="1"/>
    <col min="13084" max="13303" width="8.85546875" style="2"/>
    <col min="13304" max="13305" width="4.5703125" style="2" customWidth="1"/>
    <col min="13306" max="13306" width="5" style="2" customWidth="1"/>
    <col min="13307" max="13333" width="4.5703125" style="2" customWidth="1"/>
    <col min="13334" max="13334" width="5.5703125" style="2" customWidth="1"/>
    <col min="13335" max="13335" width="8.85546875" style="2"/>
    <col min="13336" max="13339" width="11.28515625" style="2" bestFit="1" customWidth="1"/>
    <col min="13340" max="13559" width="8.85546875" style="2"/>
    <col min="13560" max="13561" width="4.5703125" style="2" customWidth="1"/>
    <col min="13562" max="13562" width="5" style="2" customWidth="1"/>
    <col min="13563" max="13589" width="4.5703125" style="2" customWidth="1"/>
    <col min="13590" max="13590" width="5.5703125" style="2" customWidth="1"/>
    <col min="13591" max="13591" width="8.85546875" style="2"/>
    <col min="13592" max="13595" width="11.28515625" style="2" bestFit="1" customWidth="1"/>
    <col min="13596" max="13815" width="8.85546875" style="2"/>
    <col min="13816" max="13817" width="4.5703125" style="2" customWidth="1"/>
    <col min="13818" max="13818" width="5" style="2" customWidth="1"/>
    <col min="13819" max="13845" width="4.5703125" style="2" customWidth="1"/>
    <col min="13846" max="13846" width="5.5703125" style="2" customWidth="1"/>
    <col min="13847" max="13847" width="8.85546875" style="2"/>
    <col min="13848" max="13851" width="11.28515625" style="2" bestFit="1" customWidth="1"/>
    <col min="13852" max="14071" width="8.85546875" style="2"/>
    <col min="14072" max="14073" width="4.5703125" style="2" customWidth="1"/>
    <col min="14074" max="14074" width="5" style="2" customWidth="1"/>
    <col min="14075" max="14101" width="4.5703125" style="2" customWidth="1"/>
    <col min="14102" max="14102" width="5.5703125" style="2" customWidth="1"/>
    <col min="14103" max="14103" width="8.85546875" style="2"/>
    <col min="14104" max="14107" width="11.28515625" style="2" bestFit="1" customWidth="1"/>
    <col min="14108" max="14327" width="8.85546875" style="2"/>
    <col min="14328" max="14329" width="4.5703125" style="2" customWidth="1"/>
    <col min="14330" max="14330" width="5" style="2" customWidth="1"/>
    <col min="14331" max="14357" width="4.5703125" style="2" customWidth="1"/>
    <col min="14358" max="14358" width="5.5703125" style="2" customWidth="1"/>
    <col min="14359" max="14359" width="8.85546875" style="2"/>
    <col min="14360" max="14363" width="11.28515625" style="2" bestFit="1" customWidth="1"/>
    <col min="14364" max="14583" width="8.85546875" style="2"/>
    <col min="14584" max="14585" width="4.5703125" style="2" customWidth="1"/>
    <col min="14586" max="14586" width="5" style="2" customWidth="1"/>
    <col min="14587" max="14613" width="4.5703125" style="2" customWidth="1"/>
    <col min="14614" max="14614" width="5.5703125" style="2" customWidth="1"/>
    <col min="14615" max="14615" width="8.85546875" style="2"/>
    <col min="14616" max="14619" width="11.28515625" style="2" bestFit="1" customWidth="1"/>
    <col min="14620" max="14839" width="8.85546875" style="2"/>
    <col min="14840" max="14841" width="4.5703125" style="2" customWidth="1"/>
    <col min="14842" max="14842" width="5" style="2" customWidth="1"/>
    <col min="14843" max="14869" width="4.5703125" style="2" customWidth="1"/>
    <col min="14870" max="14870" width="5.5703125" style="2" customWidth="1"/>
    <col min="14871" max="14871" width="8.85546875" style="2"/>
    <col min="14872" max="14875" width="11.28515625" style="2" bestFit="1" customWidth="1"/>
    <col min="14876" max="15095" width="8.85546875" style="2"/>
    <col min="15096" max="15097" width="4.5703125" style="2" customWidth="1"/>
    <col min="15098" max="15098" width="5" style="2" customWidth="1"/>
    <col min="15099" max="15125" width="4.5703125" style="2" customWidth="1"/>
    <col min="15126" max="15126" width="5.5703125" style="2" customWidth="1"/>
    <col min="15127" max="15127" width="8.85546875" style="2"/>
    <col min="15128" max="15131" width="11.28515625" style="2" bestFit="1" customWidth="1"/>
    <col min="15132" max="15351" width="8.85546875" style="2"/>
    <col min="15352" max="15353" width="4.5703125" style="2" customWidth="1"/>
    <col min="15354" max="15354" width="5" style="2" customWidth="1"/>
    <col min="15355" max="15381" width="4.5703125" style="2" customWidth="1"/>
    <col min="15382" max="15382" width="5.5703125" style="2" customWidth="1"/>
    <col min="15383" max="15383" width="8.85546875" style="2"/>
    <col min="15384" max="15387" width="11.28515625" style="2" bestFit="1" customWidth="1"/>
    <col min="15388" max="15607" width="8.85546875" style="2"/>
    <col min="15608" max="15609" width="4.5703125" style="2" customWidth="1"/>
    <col min="15610" max="15610" width="5" style="2" customWidth="1"/>
    <col min="15611" max="15637" width="4.5703125" style="2" customWidth="1"/>
    <col min="15638" max="15638" width="5.5703125" style="2" customWidth="1"/>
    <col min="15639" max="15639" width="8.85546875" style="2"/>
    <col min="15640" max="15643" width="11.28515625" style="2" bestFit="1" customWidth="1"/>
    <col min="15644" max="15863" width="8.85546875" style="2"/>
    <col min="15864" max="15865" width="4.5703125" style="2" customWidth="1"/>
    <col min="15866" max="15866" width="5" style="2" customWidth="1"/>
    <col min="15867" max="15893" width="4.5703125" style="2" customWidth="1"/>
    <col min="15894" max="15894" width="5.5703125" style="2" customWidth="1"/>
    <col min="15895" max="15895" width="8.85546875" style="2"/>
    <col min="15896" max="15899" width="11.28515625" style="2" bestFit="1" customWidth="1"/>
    <col min="15900" max="16119" width="8.85546875" style="2"/>
    <col min="16120" max="16121" width="4.5703125" style="2" customWidth="1"/>
    <col min="16122" max="16122" width="5" style="2" customWidth="1"/>
    <col min="16123" max="16149" width="4.5703125" style="2" customWidth="1"/>
    <col min="16150" max="16150" width="5.5703125" style="2" customWidth="1"/>
    <col min="16151" max="16151" width="8.85546875" style="2"/>
    <col min="16152" max="16155" width="11.28515625" style="2" bestFit="1" customWidth="1"/>
    <col min="16156" max="16378" width="8.85546875" style="2"/>
    <col min="16379" max="16384" width="8.85546875" style="2" customWidth="1"/>
  </cols>
  <sheetData>
    <row r="1" spans="1:33" ht="16.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3" ht="16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33" ht="16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16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33" ht="16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33" ht="16.5" customHeight="1" thickBo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33" ht="16.5" customHeight="1" thickTop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3" s="1" customFormat="1" x14ac:dyDescent="0.25">
      <c r="A8" s="31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33" s="1" customFormat="1" x14ac:dyDescent="0.25">
      <c r="A9" s="32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33" s="1" customFormat="1" ht="18.75" customHeight="1" x14ac:dyDescent="0.25">
      <c r="A10" s="41" t="s">
        <v>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33" s="1" customFormat="1" ht="18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33" x14ac:dyDescent="0.25">
      <c r="A12" s="6" t="s">
        <v>0</v>
      </c>
      <c r="B12" s="33" t="s">
        <v>17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33" s="1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7"/>
      <c r="AE13" s="17"/>
      <c r="AF13" s="17"/>
      <c r="AG13" s="17"/>
    </row>
    <row r="14" spans="1:33" s="1" customFormat="1" ht="30" customHeight="1" x14ac:dyDescent="0.25">
      <c r="A14" s="7"/>
      <c r="B14" s="7"/>
      <c r="C14" s="25" t="s">
        <v>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 t="s">
        <v>18</v>
      </c>
      <c r="P14" s="27"/>
      <c r="Q14" s="27"/>
      <c r="R14" s="27"/>
      <c r="S14" s="27"/>
      <c r="T14" s="28"/>
      <c r="U14" s="26" t="s">
        <v>10</v>
      </c>
      <c r="V14" s="27"/>
      <c r="W14" s="27"/>
      <c r="X14" s="27"/>
      <c r="Y14" s="27"/>
      <c r="Z14" s="28"/>
      <c r="AA14" s="7"/>
      <c r="AB14" s="7"/>
    </row>
    <row r="15" spans="1:33" s="1" customFormat="1" ht="30" customHeight="1" x14ac:dyDescent="0.25">
      <c r="A15" s="7"/>
      <c r="B15" s="7"/>
      <c r="C15" s="24" t="s">
        <v>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1">
        <v>79.17</v>
      </c>
      <c r="P15" s="22"/>
      <c r="Q15" s="22"/>
      <c r="R15" s="22"/>
      <c r="S15" s="22"/>
      <c r="T15" s="23"/>
      <c r="U15" s="21">
        <f>O15*25</f>
        <v>1979.25</v>
      </c>
      <c r="V15" s="22"/>
      <c r="W15" s="22"/>
      <c r="X15" s="22"/>
      <c r="Y15" s="22"/>
      <c r="Z15" s="23"/>
      <c r="AA15" s="7"/>
      <c r="AB15" s="8"/>
    </row>
    <row r="16" spans="1:33" s="1" customFormat="1" ht="30" customHeight="1" x14ac:dyDescent="0.25">
      <c r="A16" s="7"/>
      <c r="B16" s="7"/>
      <c r="C16" s="24" t="s"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>
        <v>41.67</v>
      </c>
      <c r="P16" s="22"/>
      <c r="Q16" s="22"/>
      <c r="R16" s="22"/>
      <c r="S16" s="22"/>
      <c r="T16" s="23"/>
      <c r="U16" s="21">
        <f t="shared" ref="U16:U20" si="0">O16*25</f>
        <v>1041.75</v>
      </c>
      <c r="V16" s="22"/>
      <c r="W16" s="22"/>
      <c r="X16" s="22"/>
      <c r="Y16" s="22"/>
      <c r="Z16" s="23"/>
      <c r="AA16" s="7"/>
      <c r="AB16" s="8"/>
    </row>
    <row r="17" spans="1:28" s="1" customFormat="1" ht="30" customHeight="1" x14ac:dyDescent="0.25">
      <c r="A17" s="7"/>
      <c r="B17" s="7"/>
      <c r="C17" s="24" t="s">
        <v>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1">
        <v>44.17</v>
      </c>
      <c r="P17" s="22"/>
      <c r="Q17" s="22"/>
      <c r="R17" s="22"/>
      <c r="S17" s="22"/>
      <c r="T17" s="23"/>
      <c r="U17" s="21">
        <f t="shared" si="0"/>
        <v>1104.25</v>
      </c>
      <c r="V17" s="22"/>
      <c r="W17" s="22"/>
      <c r="X17" s="22"/>
      <c r="Y17" s="22"/>
      <c r="Z17" s="23"/>
      <c r="AA17" s="7"/>
      <c r="AB17" s="8"/>
    </row>
    <row r="18" spans="1:28" s="1" customFormat="1" ht="30" customHeight="1" x14ac:dyDescent="0.25">
      <c r="A18" s="7"/>
      <c r="B18" s="7"/>
      <c r="C18" s="24" t="s">
        <v>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1">
        <v>182.5</v>
      </c>
      <c r="P18" s="22"/>
      <c r="Q18" s="22"/>
      <c r="R18" s="22"/>
      <c r="S18" s="22"/>
      <c r="T18" s="23"/>
      <c r="U18" s="21">
        <f t="shared" si="0"/>
        <v>4562.5</v>
      </c>
      <c r="V18" s="22"/>
      <c r="W18" s="22"/>
      <c r="X18" s="22"/>
      <c r="Y18" s="22"/>
      <c r="Z18" s="23"/>
      <c r="AA18" s="7"/>
      <c r="AB18" s="8"/>
    </row>
    <row r="19" spans="1:28" s="1" customFormat="1" ht="30" customHeight="1" x14ac:dyDescent="0.25">
      <c r="A19" s="7"/>
      <c r="B19" s="7"/>
      <c r="C19" s="24" t="s">
        <v>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1">
        <v>38</v>
      </c>
      <c r="P19" s="22"/>
      <c r="Q19" s="22"/>
      <c r="R19" s="22"/>
      <c r="S19" s="22"/>
      <c r="T19" s="23"/>
      <c r="U19" s="21">
        <f t="shared" si="0"/>
        <v>950</v>
      </c>
      <c r="V19" s="22"/>
      <c r="W19" s="22"/>
      <c r="X19" s="22"/>
      <c r="Y19" s="22"/>
      <c r="Z19" s="23"/>
      <c r="AA19" s="7"/>
      <c r="AB19" s="8"/>
    </row>
    <row r="20" spans="1:28" s="1" customFormat="1" ht="30" customHeight="1" x14ac:dyDescent="0.25">
      <c r="A20" s="7"/>
      <c r="B20" s="7"/>
      <c r="C20" s="24" t="s">
        <v>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1">
        <v>38</v>
      </c>
      <c r="P20" s="22"/>
      <c r="Q20" s="22"/>
      <c r="R20" s="22"/>
      <c r="S20" s="22"/>
      <c r="T20" s="23"/>
      <c r="U20" s="21">
        <f t="shared" si="0"/>
        <v>950</v>
      </c>
      <c r="V20" s="22"/>
      <c r="W20" s="22"/>
      <c r="X20" s="22"/>
      <c r="Y20" s="22"/>
      <c r="Z20" s="23"/>
      <c r="AA20" s="7"/>
      <c r="AB20" s="8"/>
    </row>
    <row r="21" spans="1:28" s="1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3" customFormat="1" x14ac:dyDescent="0.25">
      <c r="A22" s="9" t="s">
        <v>1</v>
      </c>
      <c r="B22" s="10" t="s">
        <v>60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s="1" customForma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5">
      <c r="A24" s="9" t="s">
        <v>1</v>
      </c>
      <c r="B24" s="11" t="s">
        <v>32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x14ac:dyDescent="0.25">
      <c r="A26" s="9" t="s">
        <v>1</v>
      </c>
      <c r="B26" s="11" t="s">
        <v>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7.5" customHeight="1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x14ac:dyDescent="0.25">
      <c r="A28" s="9"/>
      <c r="B28" s="25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6" t="s">
        <v>59</v>
      </c>
      <c r="Q28" s="36"/>
      <c r="R28" s="36"/>
      <c r="S28" s="36"/>
      <c r="T28" s="36"/>
      <c r="U28" s="25" t="s">
        <v>56</v>
      </c>
      <c r="V28" s="25"/>
      <c r="W28" s="25" t="s">
        <v>61</v>
      </c>
      <c r="X28" s="25"/>
      <c r="Y28" s="25"/>
      <c r="Z28" s="25"/>
      <c r="AA28" s="11"/>
      <c r="AB28" s="11"/>
    </row>
    <row r="29" spans="1:28" x14ac:dyDescent="0.25">
      <c r="A29" s="9"/>
      <c r="B29" s="24" t="s">
        <v>57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46</v>
      </c>
      <c r="Q29" s="24"/>
      <c r="R29" s="24"/>
      <c r="S29" s="24"/>
      <c r="T29" s="24"/>
      <c r="U29" s="37">
        <v>23.125</v>
      </c>
      <c r="V29" s="37"/>
      <c r="W29" s="37">
        <f>U29*30</f>
        <v>693.75</v>
      </c>
      <c r="X29" s="37"/>
      <c r="Y29" s="37"/>
      <c r="Z29" s="37"/>
      <c r="AA29" s="11"/>
      <c r="AB29" s="11"/>
    </row>
    <row r="30" spans="1:28" x14ac:dyDescent="0.25">
      <c r="A30" s="9"/>
      <c r="B30" s="24" t="s">
        <v>47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 t="s">
        <v>46</v>
      </c>
      <c r="Q30" s="24"/>
      <c r="R30" s="24"/>
      <c r="S30" s="24"/>
      <c r="T30" s="24"/>
      <c r="U30" s="37">
        <v>24.375</v>
      </c>
      <c r="V30" s="37"/>
      <c r="W30" s="37">
        <f>U30*30</f>
        <v>731.25</v>
      </c>
      <c r="X30" s="37"/>
      <c r="Y30" s="37"/>
      <c r="Z30" s="37"/>
      <c r="AA30" s="11"/>
      <c r="AB30" s="11"/>
    </row>
    <row r="31" spans="1:28" x14ac:dyDescent="0.25">
      <c r="A31" s="9"/>
      <c r="B31" s="38" t="s">
        <v>48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24" t="s">
        <v>46</v>
      </c>
      <c r="Q31" s="24"/>
      <c r="R31" s="24"/>
      <c r="S31" s="24"/>
      <c r="T31" s="24"/>
      <c r="U31" s="37">
        <v>23.4375</v>
      </c>
      <c r="V31" s="37"/>
      <c r="W31" s="37">
        <f>U31*30</f>
        <v>703.125</v>
      </c>
      <c r="X31" s="37"/>
      <c r="Y31" s="37"/>
      <c r="Z31" s="37"/>
      <c r="AA31" s="11"/>
      <c r="AB31" s="11"/>
    </row>
    <row r="32" spans="1:28" x14ac:dyDescent="0.25">
      <c r="A32" s="9"/>
      <c r="B32" s="24" t="s">
        <v>49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 t="s">
        <v>50</v>
      </c>
      <c r="Q32" s="24"/>
      <c r="R32" s="24"/>
      <c r="S32" s="24"/>
      <c r="T32" s="24"/>
      <c r="U32" s="37">
        <v>2312.5</v>
      </c>
      <c r="V32" s="37"/>
      <c r="W32" s="37">
        <f>U32</f>
        <v>2312.5</v>
      </c>
      <c r="X32" s="37"/>
      <c r="Y32" s="37"/>
      <c r="Z32" s="37"/>
      <c r="AA32" s="11"/>
      <c r="AB32" s="11"/>
    </row>
    <row r="33" spans="1:28" x14ac:dyDescent="0.25">
      <c r="A33" s="9"/>
      <c r="B33" s="24" t="s">
        <v>51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 t="s">
        <v>50</v>
      </c>
      <c r="Q33" s="24"/>
      <c r="R33" s="24"/>
      <c r="S33" s="24"/>
      <c r="T33" s="24"/>
      <c r="U33" s="37">
        <v>4625</v>
      </c>
      <c r="V33" s="37"/>
      <c r="W33" s="37">
        <f>U33</f>
        <v>4625</v>
      </c>
      <c r="X33" s="37"/>
      <c r="Y33" s="37"/>
      <c r="Z33" s="37"/>
      <c r="AA33" s="11"/>
      <c r="AB33" s="11"/>
    </row>
    <row r="34" spans="1:28" x14ac:dyDescent="0.25">
      <c r="A34" s="9"/>
      <c r="B34" s="24" t="s">
        <v>52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46</v>
      </c>
      <c r="Q34" s="24"/>
      <c r="R34" s="24"/>
      <c r="S34" s="24"/>
      <c r="T34" s="24"/>
      <c r="U34" s="37">
        <v>32.4375</v>
      </c>
      <c r="V34" s="37"/>
      <c r="W34" s="37">
        <f>U34*30</f>
        <v>973.125</v>
      </c>
      <c r="X34" s="37"/>
      <c r="Y34" s="37"/>
      <c r="Z34" s="37"/>
      <c r="AA34" s="11"/>
      <c r="AB34" s="11"/>
    </row>
    <row r="35" spans="1:28" x14ac:dyDescent="0.25">
      <c r="A35" s="9"/>
      <c r="B35" s="24" t="s">
        <v>53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 t="s">
        <v>46</v>
      </c>
      <c r="Q35" s="24"/>
      <c r="R35" s="24"/>
      <c r="S35" s="24"/>
      <c r="T35" s="24"/>
      <c r="U35" s="37">
        <v>34.5</v>
      </c>
      <c r="V35" s="37"/>
      <c r="W35" s="37">
        <f>U35*30</f>
        <v>1035</v>
      </c>
      <c r="X35" s="37"/>
      <c r="Y35" s="37"/>
      <c r="Z35" s="37"/>
      <c r="AA35" s="11"/>
      <c r="AB35" s="11"/>
    </row>
    <row r="36" spans="1:28" x14ac:dyDescent="0.25">
      <c r="A36" s="9"/>
      <c r="B36" s="24" t="s">
        <v>54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46</v>
      </c>
      <c r="Q36" s="24"/>
      <c r="R36" s="24"/>
      <c r="S36" s="24"/>
      <c r="T36" s="24"/>
      <c r="U36" s="37">
        <v>27.125</v>
      </c>
      <c r="V36" s="37"/>
      <c r="W36" s="37">
        <f>U36*30</f>
        <v>813.75</v>
      </c>
      <c r="X36" s="37"/>
      <c r="Y36" s="37"/>
      <c r="Z36" s="37"/>
      <c r="AA36" s="11"/>
      <c r="AB36" s="11"/>
    </row>
    <row r="37" spans="1:28" x14ac:dyDescent="0.25">
      <c r="A37" s="9"/>
      <c r="B37" s="24" t="s">
        <v>55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 t="s">
        <v>46</v>
      </c>
      <c r="Q37" s="24"/>
      <c r="R37" s="24"/>
      <c r="S37" s="24"/>
      <c r="T37" s="24"/>
      <c r="U37" s="37">
        <v>26.9375</v>
      </c>
      <c r="V37" s="37"/>
      <c r="W37" s="37">
        <f>U37*30</f>
        <v>808.125</v>
      </c>
      <c r="X37" s="37"/>
      <c r="Y37" s="37"/>
      <c r="Z37" s="37"/>
      <c r="AA37" s="11"/>
      <c r="AB37" s="11"/>
    </row>
    <row r="38" spans="1:28" x14ac:dyDescent="0.2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19"/>
      <c r="W38" s="19"/>
      <c r="X38" s="19"/>
      <c r="Y38" s="19"/>
      <c r="Z38" s="19"/>
      <c r="AA38" s="11"/>
      <c r="AB38" s="11"/>
    </row>
    <row r="39" spans="1:28" ht="37.5" customHeight="1" x14ac:dyDescent="0.25">
      <c r="A39" s="9"/>
      <c r="B39" s="35" t="s">
        <v>58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x14ac:dyDescent="0.25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9"/>
      <c r="V40" s="19"/>
      <c r="W40" s="19"/>
      <c r="X40" s="19"/>
      <c r="Y40" s="19"/>
      <c r="Z40" s="19"/>
      <c r="AA40" s="11"/>
      <c r="AB40" s="11"/>
    </row>
    <row r="41" spans="1:28" x14ac:dyDescent="0.25">
      <c r="A41" s="9" t="s">
        <v>1</v>
      </c>
      <c r="B41" s="11" t="s">
        <v>33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3" customFormat="1" x14ac:dyDescent="0.25">
      <c r="A43" s="12" t="s">
        <v>1</v>
      </c>
      <c r="B43" s="10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s="3" customFormat="1" x14ac:dyDescent="0.2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s="3" customFormat="1" x14ac:dyDescent="0.25">
      <c r="A45" s="12" t="s">
        <v>1</v>
      </c>
      <c r="B45" s="10" t="s">
        <v>12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x14ac:dyDescent="0.2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3" customFormat="1" x14ac:dyDescent="0.25">
      <c r="A47" s="12" t="s">
        <v>1</v>
      </c>
      <c r="B47" s="10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s="3" customFormat="1" x14ac:dyDescent="0.25">
      <c r="A48" s="13"/>
      <c r="B48" s="10" t="s">
        <v>34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s="3" customFormat="1" x14ac:dyDescent="0.25">
      <c r="A49" s="13"/>
      <c r="B49" s="10" t="s">
        <v>14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s="1" customFormat="1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3" customFormat="1" x14ac:dyDescent="0.25">
      <c r="A51" s="12" t="s">
        <v>1</v>
      </c>
      <c r="B51" s="10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s="3" customFormat="1" x14ac:dyDescent="0.25">
      <c r="A52" s="1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s="3" customFormat="1" x14ac:dyDescent="0.25">
      <c r="A53" s="12" t="s">
        <v>1</v>
      </c>
      <c r="B53" s="10" t="s">
        <v>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s="3" customFormat="1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s="3" customFormat="1" x14ac:dyDescent="0.25">
      <c r="A55" s="12" t="s">
        <v>1</v>
      </c>
      <c r="B55" s="10" t="s">
        <v>15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s="3" customFormat="1" x14ac:dyDescent="0.25">
      <c r="A56" s="13"/>
      <c r="B56" s="10" t="s">
        <v>21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s="3" customFormat="1" x14ac:dyDescent="0.25">
      <c r="A57" s="1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s="3" customFormat="1" x14ac:dyDescent="0.25">
      <c r="A58" s="12" t="s">
        <v>1</v>
      </c>
      <c r="B58" s="10" t="s">
        <v>42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s="3" customFormat="1" x14ac:dyDescent="0.25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3" customFormat="1" x14ac:dyDescent="0.25">
      <c r="A60" s="12" t="s">
        <v>1</v>
      </c>
      <c r="B60" s="10" t="s">
        <v>29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s="3" customFormat="1" x14ac:dyDescent="0.25">
      <c r="A61" s="12"/>
      <c r="B61" s="10" t="s">
        <v>28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s="3" customFormat="1" x14ac:dyDescent="0.25">
      <c r="A62" s="1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s="3" customFormat="1" x14ac:dyDescent="0.25">
      <c r="A63" s="12" t="s">
        <v>1</v>
      </c>
      <c r="B63" s="10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s="3" customFormat="1" x14ac:dyDescent="0.25">
      <c r="A64" s="12"/>
      <c r="B64" s="10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s="3" customFormat="1" x14ac:dyDescent="0.25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s="3" customFormat="1" x14ac:dyDescent="0.25">
      <c r="A66" s="12" t="s">
        <v>1</v>
      </c>
      <c r="B66" s="10" t="s">
        <v>24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s="3" customFormat="1" x14ac:dyDescent="0.25">
      <c r="A67" s="12"/>
      <c r="B67" s="10" t="s">
        <v>25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s="3" customFormat="1" x14ac:dyDescent="0.25">
      <c r="A68" s="1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3" customFormat="1" x14ac:dyDescent="0.25">
      <c r="A69" s="12" t="s">
        <v>1</v>
      </c>
      <c r="B69" s="10" t="s">
        <v>20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s="3" customFormat="1" x14ac:dyDescent="0.25">
      <c r="A70" s="1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s="3" customFormat="1" ht="32.25" customHeight="1" x14ac:dyDescent="0.25">
      <c r="A71" s="15" t="s">
        <v>1</v>
      </c>
      <c r="B71" s="34" t="s">
        <v>43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s="3" customFormat="1" x14ac:dyDescent="0.25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s="3" customFormat="1" x14ac:dyDescent="0.25">
      <c r="A73" s="12" t="s">
        <v>1</v>
      </c>
      <c r="B73" s="10" t="s">
        <v>19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s="3" customFormat="1" x14ac:dyDescent="0.25">
      <c r="A74" s="1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3" customFormat="1" x14ac:dyDescent="0.25">
      <c r="A75" s="12" t="s">
        <v>1</v>
      </c>
      <c r="B75" s="10" t="s">
        <v>23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s="3" customFormat="1" x14ac:dyDescent="0.25">
      <c r="A76" s="12"/>
      <c r="B76" s="10" t="s">
        <v>22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s="3" customFormat="1" x14ac:dyDescent="0.25">
      <c r="A77" s="1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3" customFormat="1" x14ac:dyDescent="0.25">
      <c r="A78" s="12" t="s">
        <v>1</v>
      </c>
      <c r="B78" s="10" t="s">
        <v>38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3" customFormat="1" x14ac:dyDescent="0.25">
      <c r="A79" s="1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3" customFormat="1" x14ac:dyDescent="0.25">
      <c r="A80" s="12" t="s">
        <v>1</v>
      </c>
      <c r="B80" s="10" t="s">
        <v>39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3" customFormat="1" x14ac:dyDescent="0.25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3" customFormat="1" x14ac:dyDescent="0.25">
      <c r="A82" s="12" t="s">
        <v>1</v>
      </c>
      <c r="B82" s="10" t="s">
        <v>16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5">
      <c r="A83" s="1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x14ac:dyDescent="0.25">
      <c r="A84" s="12" t="s">
        <v>1</v>
      </c>
      <c r="B84" s="16" t="s">
        <v>31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x14ac:dyDescent="0.25">
      <c r="A85" s="11"/>
      <c r="B85" s="16" t="s">
        <v>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</sheetData>
  <mergeCells count="68">
    <mergeCell ref="U14:Z14"/>
    <mergeCell ref="A1:AB6"/>
    <mergeCell ref="A8:AB8"/>
    <mergeCell ref="A9:AB9"/>
    <mergeCell ref="A10:AB10"/>
    <mergeCell ref="B12:AB12"/>
    <mergeCell ref="O15:T15"/>
    <mergeCell ref="O16:T16"/>
    <mergeCell ref="O17:T17"/>
    <mergeCell ref="C14:N14"/>
    <mergeCell ref="O14:T14"/>
    <mergeCell ref="B71:AB71"/>
    <mergeCell ref="U20:Z20"/>
    <mergeCell ref="U15:Z15"/>
    <mergeCell ref="U16:Z16"/>
    <mergeCell ref="U17:Z17"/>
    <mergeCell ref="U18:Z18"/>
    <mergeCell ref="U19:Z19"/>
    <mergeCell ref="C18:N18"/>
    <mergeCell ref="C20:N20"/>
    <mergeCell ref="C19:N19"/>
    <mergeCell ref="O18:T18"/>
    <mergeCell ref="O19:T19"/>
    <mergeCell ref="O20:T20"/>
    <mergeCell ref="C15:N15"/>
    <mergeCell ref="C16:N16"/>
    <mergeCell ref="C17:N17"/>
    <mergeCell ref="B28:O28"/>
    <mergeCell ref="P28:T28"/>
    <mergeCell ref="U28:V28"/>
    <mergeCell ref="W28:Z28"/>
    <mergeCell ref="B29:O29"/>
    <mergeCell ref="P29:T29"/>
    <mergeCell ref="U29:V29"/>
    <mergeCell ref="W29:Z29"/>
    <mergeCell ref="B30:O30"/>
    <mergeCell ref="P30:T30"/>
    <mergeCell ref="U30:V30"/>
    <mergeCell ref="W30:Z30"/>
    <mergeCell ref="B31:O31"/>
    <mergeCell ref="P31:T31"/>
    <mergeCell ref="U31:V31"/>
    <mergeCell ref="W31:Z31"/>
    <mergeCell ref="B32:O32"/>
    <mergeCell ref="P32:T32"/>
    <mergeCell ref="U32:V32"/>
    <mergeCell ref="W32:Z32"/>
    <mergeCell ref="B33:O33"/>
    <mergeCell ref="P33:T33"/>
    <mergeCell ref="U33:V33"/>
    <mergeCell ref="W33:Z33"/>
    <mergeCell ref="B34:O34"/>
    <mergeCell ref="P34:T34"/>
    <mergeCell ref="U34:V34"/>
    <mergeCell ref="W34:Z34"/>
    <mergeCell ref="B35:O35"/>
    <mergeCell ref="P35:T35"/>
    <mergeCell ref="U35:V35"/>
    <mergeCell ref="W35:Z35"/>
    <mergeCell ref="B39:AB39"/>
    <mergeCell ref="B36:O36"/>
    <mergeCell ref="P36:T36"/>
    <mergeCell ref="U36:V36"/>
    <mergeCell ref="W36:Z36"/>
    <mergeCell ref="B37:O37"/>
    <mergeCell ref="P37:T37"/>
    <mergeCell ref="U37:V37"/>
    <mergeCell ref="W37:Z37"/>
  </mergeCells>
  <printOptions horizontalCentered="1"/>
  <pageMargins left="0" right="0" top="0.23622047244094491" bottom="0.39370078740157483" header="0.27559055118110237" footer="0.23622047244094491"/>
  <pageSetup paperSize="9" scale="70" orientation="portrait" r:id="rId1"/>
  <headerFooter alignWithMargins="0">
    <oddFooter xml:space="preserve">&amp;L&amp;"Segoe UI,обычный"&amp;8&amp;K00-044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 ДМД (АВИА)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Настя</cp:lastModifiedBy>
  <cp:lastPrinted>2021-12-08T09:03:41Z</cp:lastPrinted>
  <dcterms:created xsi:type="dcterms:W3CDTF">2021-12-08T07:31:41Z</dcterms:created>
  <dcterms:modified xsi:type="dcterms:W3CDTF">2022-07-28T13:27:31Z</dcterms:modified>
</cp:coreProperties>
</file>